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top\Documents\Work\"/>
    </mc:Choice>
  </mc:AlternateContent>
  <bookViews>
    <workbookView xWindow="0" yWindow="0" windowWidth="20490" windowHeight="7950" activeTab="1"/>
  </bookViews>
  <sheets>
    <sheet name="DSS Model" sheetId="1" r:id="rId1"/>
    <sheet name="Break even" sheetId="2" r:id="rId2"/>
  </sheets>
  <definedNames>
    <definedName name="aver_client_order">'DSS Model'!$B$11</definedName>
    <definedName name="client_target">'DSS Model'!$B$8</definedName>
    <definedName name="Envelope_VC">'DSS Model'!$B$13</definedName>
    <definedName name="FCs">'DSS Model'!$E$10</definedName>
    <definedName name="mailing_VC">'DSS Model'!$B$7</definedName>
    <definedName name="mailing_VC_out">'DSS Model'!$E$11</definedName>
    <definedName name="No_responses">'DSS Model'!$E$5</definedName>
    <definedName name="order_VC">'DSS Model'!$E$12</definedName>
    <definedName name="printing_FC">'DSS Model'!$B$4</definedName>
    <definedName name="printing_VC">'DSS Model'!$B$6</definedName>
    <definedName name="profit">'DSS Model'!$E$14</definedName>
    <definedName name="rate_of_response">'DSS Model'!$E$4</definedName>
    <definedName name="revenues">'DSS Model'!$E$8</definedName>
    <definedName name="solver_adj" localSheetId="0" hidden="1">'DSS Model'!$E$4</definedName>
    <definedName name="solver_cvg" localSheetId="0" hidden="1">0.0001</definedName>
    <definedName name="solver_drv" localSheetId="0" hidden="1">2</definedName>
    <definedName name="solver_eng" localSheetId="1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1" hidden="1">1</definedName>
    <definedName name="solver_neg" localSheetId="0" hidden="1">1</definedName>
    <definedName name="solver_nod" localSheetId="0" hidden="1">2147483647</definedName>
    <definedName name="solver_num" localSheetId="1" hidden="1">0</definedName>
    <definedName name="solver_num" localSheetId="0" hidden="1">0</definedName>
    <definedName name="solver_nwt" localSheetId="0" hidden="1">1</definedName>
    <definedName name="solver_opt" localSheetId="0" hidden="1">'DSS Model'!$E$14</definedName>
    <definedName name="solver_pre" localSheetId="0" hidden="1">0.000001</definedName>
    <definedName name="solver_rbv" localSheetId="0" hidden="1">2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1" hidden="1">1</definedName>
    <definedName name="solver_typ" localSheetId="0" hidden="1">3</definedName>
    <definedName name="solver_val" localSheetId="1" hidden="1">0</definedName>
    <definedName name="solver_val" localSheetId="0" hidden="1">0</definedName>
    <definedName name="solver_ver" localSheetId="1" hidden="1">3</definedName>
    <definedName name="solver_ver" localSheetId="0" hidden="1">3</definedName>
    <definedName name="total_cost_out">'DSS Model'!$E$13</definedName>
    <definedName name="VC_in_order">'DSS Model'!$B$12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1" i="2" l="1"/>
  <c r="E10" i="2"/>
  <c r="E11" i="1"/>
  <c r="E10" i="1"/>
  <c r="E5" i="1"/>
  <c r="E8" i="1" s="1"/>
  <c r="E13" i="1" s="1"/>
  <c r="E13" i="2" l="1"/>
  <c r="E8" i="2"/>
  <c r="E12" i="2"/>
  <c r="E14" i="1"/>
</calcChain>
</file>

<file path=xl/sharedStrings.xml><?xml version="1.0" encoding="utf-8"?>
<sst xmlns="http://schemas.openxmlformats.org/spreadsheetml/2006/main" count="48" uniqueCount="26">
  <si>
    <t>The Mailing Model</t>
  </si>
  <si>
    <t>Cost of printing (Fixed)</t>
  </si>
  <si>
    <t>Variable costs:</t>
  </si>
  <si>
    <t>Printing</t>
  </si>
  <si>
    <t>Mailing</t>
  </si>
  <si>
    <t>Order Inputs:</t>
  </si>
  <si>
    <t>Inputs:</t>
  </si>
  <si>
    <t>Average client order</t>
  </si>
  <si>
    <t>Variable Cost (percentage of order)</t>
  </si>
  <si>
    <t xml:space="preserve">Envelopes Variable Cost </t>
  </si>
  <si>
    <t>Clients' target</t>
  </si>
  <si>
    <t>Responses Model</t>
  </si>
  <si>
    <t>Earnings/Revenues, Expenses/Costs and Profit/loss Models</t>
  </si>
  <si>
    <t>Revenues</t>
  </si>
  <si>
    <t>Costs:</t>
  </si>
  <si>
    <t>Fixed</t>
  </si>
  <si>
    <t>Mailing Variables</t>
  </si>
  <si>
    <t>Order Variables</t>
  </si>
  <si>
    <t>Cost (Total)</t>
  </si>
  <si>
    <t>Profit</t>
  </si>
  <si>
    <t>Number of responses</t>
  </si>
  <si>
    <t>Rate of Response (Trial Value)</t>
  </si>
  <si>
    <t xml:space="preserve">No' of rsponses to breakeven, calculated using </t>
  </si>
  <si>
    <r>
      <t xml:space="preserve">the model = </t>
    </r>
    <r>
      <rPr>
        <b/>
        <sz val="12"/>
        <color theme="1"/>
        <rFont val="Times New Roman"/>
        <family val="1"/>
      </rPr>
      <t>6513</t>
    </r>
  </si>
  <si>
    <t>6512.8….</t>
  </si>
  <si>
    <t>#We use the rate of response to feed into the model and solve using the solver provision in exce to determine how that business will be affected.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</si>
</sst>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A7D00"/>
      <name val="Times New Roman"/>
      <family val="1"/>
    </font>
    <font>
      <sz val="12"/>
      <color rgb="FF3F3F76"/>
      <name val="Times New Roman"/>
      <family val="1"/>
    </font>
    <font>
      <sz val="12"/>
      <color rgb="FF006100"/>
      <name val="Times New Roman"/>
      <family val="1"/>
    </font>
    <font>
      <b/>
      <sz val="12"/>
      <color rgb="FF006100"/>
      <name val="Times New Roman"/>
      <family val="1"/>
    </font>
    <font>
      <b/>
      <u/>
      <sz val="12"/>
      <color rgb="FF006100"/>
      <name val="Times New Roman"/>
      <family val="1"/>
    </font>
    <font>
      <b/>
      <u/>
      <sz val="12"/>
      <color rgb="FF3F3F7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1" applyNumberFormat="0" applyAlignment="0" applyProtection="0"/>
  </cellStyleXfs>
  <cellXfs count="2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4" borderId="1" xfId="3" applyFont="1" applyAlignment="1">
      <alignment wrapText="1"/>
    </xf>
    <xf numFmtId="0" fontId="6" fillId="4" borderId="1" xfId="3" applyFont="1"/>
    <xf numFmtId="164" fontId="6" fillId="4" borderId="1" xfId="3" applyNumberFormat="1" applyFont="1"/>
    <xf numFmtId="0" fontId="6" fillId="4" borderId="1" xfId="3" applyFont="1" applyAlignment="1">
      <alignment horizontal="left" indent="2"/>
    </xf>
    <xf numFmtId="8" fontId="6" fillId="4" borderId="1" xfId="3" applyNumberFormat="1" applyFont="1" applyAlignment="1">
      <alignment horizontal="left" indent="7"/>
    </xf>
    <xf numFmtId="164" fontId="5" fillId="4" borderId="1" xfId="3" applyNumberFormat="1" applyFont="1"/>
    <xf numFmtId="0" fontId="5" fillId="4" borderId="1" xfId="3" applyFont="1"/>
    <xf numFmtId="0" fontId="4" fillId="0" borderId="0" xfId="0" applyFont="1" applyBorder="1"/>
    <xf numFmtId="0" fontId="7" fillId="3" borderId="1" xfId="2" applyFont="1"/>
    <xf numFmtId="0" fontId="8" fillId="2" borderId="0" xfId="1" applyFont="1"/>
    <xf numFmtId="6" fontId="8" fillId="2" borderId="0" xfId="1" applyNumberFormat="1" applyFont="1"/>
    <xf numFmtId="0" fontId="8" fillId="2" borderId="0" xfId="1" applyFont="1" applyAlignment="1">
      <alignment horizontal="left" indent="1"/>
    </xf>
    <xf numFmtId="8" fontId="8" fillId="2" borderId="0" xfId="1" applyNumberFormat="1" applyFont="1"/>
    <xf numFmtId="0" fontId="8" fillId="2" borderId="0" xfId="1" applyFont="1" applyAlignment="1">
      <alignment horizontal="left"/>
    </xf>
    <xf numFmtId="3" fontId="8" fillId="2" borderId="0" xfId="1" applyNumberFormat="1" applyFont="1"/>
    <xf numFmtId="9" fontId="8" fillId="2" borderId="0" xfId="1" applyNumberFormat="1" applyFont="1"/>
    <xf numFmtId="0" fontId="9" fillId="2" borderId="0" xfId="1" applyFont="1"/>
    <xf numFmtId="0" fontId="10" fillId="2" borderId="0" xfId="1" applyFont="1"/>
    <xf numFmtId="0" fontId="11" fillId="3" borderId="1" xfId="2" applyFont="1" applyAlignment="1">
      <alignment wrapText="1"/>
    </xf>
    <xf numFmtId="0" fontId="7" fillId="3" borderId="1" xfId="2" applyFont="1" applyAlignment="1">
      <alignment horizontal="right"/>
    </xf>
  </cellXfs>
  <cellStyles count="4">
    <cellStyle name="Calculation" xfId="3" builtinId="22"/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topLeftCell="A5" zoomScaleNormal="100" workbookViewId="0">
      <selection activeCell="C18" sqref="C18"/>
    </sheetView>
  </sheetViews>
  <sheetFormatPr defaultRowHeight="15.75" x14ac:dyDescent="0.25"/>
  <cols>
    <col min="1" max="1" width="31.85546875" style="1" customWidth="1"/>
    <col min="2" max="2" width="9.140625" style="1"/>
    <col min="3" max="3" width="6.140625" style="1" customWidth="1"/>
    <col min="4" max="4" width="31.28515625" style="1" customWidth="1"/>
    <col min="5" max="5" width="24.42578125" style="1" customWidth="1"/>
    <col min="6" max="16384" width="9.140625" style="1"/>
  </cols>
  <sheetData>
    <row r="1" spans="1:9" ht="31.5" customHeight="1" x14ac:dyDescent="0.25">
      <c r="A1" s="21" t="s">
        <v>0</v>
      </c>
      <c r="B1" s="13"/>
    </row>
    <row r="2" spans="1:9" x14ac:dyDescent="0.25">
      <c r="A2" s="13"/>
      <c r="B2" s="13"/>
    </row>
    <row r="3" spans="1:9" x14ac:dyDescent="0.25">
      <c r="A3" s="20" t="s">
        <v>6</v>
      </c>
      <c r="B3" s="13"/>
      <c r="D3" s="22" t="s">
        <v>11</v>
      </c>
      <c r="E3" s="12"/>
    </row>
    <row r="4" spans="1:9" x14ac:dyDescent="0.25">
      <c r="A4" s="13" t="s">
        <v>1</v>
      </c>
      <c r="B4" s="14">
        <v>25000</v>
      </c>
      <c r="D4" s="12" t="s">
        <v>21</v>
      </c>
      <c r="E4" s="12">
        <v>0.05</v>
      </c>
    </row>
    <row r="5" spans="1:9" x14ac:dyDescent="0.25">
      <c r="A5" s="13" t="s">
        <v>2</v>
      </c>
      <c r="B5" s="13"/>
      <c r="D5" s="12" t="s">
        <v>20</v>
      </c>
      <c r="E5" s="12">
        <f>rate_of_response*client_target</f>
        <v>5500</v>
      </c>
    </row>
    <row r="6" spans="1:9" x14ac:dyDescent="0.25">
      <c r="A6" s="15" t="s">
        <v>3</v>
      </c>
      <c r="B6" s="16">
        <v>0.15</v>
      </c>
    </row>
    <row r="7" spans="1:9" ht="47.25" x14ac:dyDescent="0.25">
      <c r="A7" s="15" t="s">
        <v>4</v>
      </c>
      <c r="B7" s="16">
        <v>0.2</v>
      </c>
      <c r="D7" s="4" t="s">
        <v>12</v>
      </c>
      <c r="E7" s="5"/>
    </row>
    <row r="8" spans="1:9" x14ac:dyDescent="0.25">
      <c r="A8" s="17" t="s">
        <v>10</v>
      </c>
      <c r="B8" s="18">
        <v>110000</v>
      </c>
      <c r="D8" s="4" t="s">
        <v>13</v>
      </c>
      <c r="E8" s="6">
        <f>No_responses*aver_client_order</f>
        <v>275000</v>
      </c>
    </row>
    <row r="9" spans="1:9" x14ac:dyDescent="0.25">
      <c r="A9" s="13"/>
      <c r="B9" s="13"/>
      <c r="D9" s="5" t="s">
        <v>14</v>
      </c>
      <c r="E9" s="5"/>
    </row>
    <row r="10" spans="1:9" x14ac:dyDescent="0.25">
      <c r="A10" s="13" t="s">
        <v>5</v>
      </c>
      <c r="B10" s="13"/>
      <c r="D10" s="7" t="s">
        <v>15</v>
      </c>
      <c r="E10" s="6">
        <f>printing_FC</f>
        <v>25000</v>
      </c>
      <c r="I10" s="11"/>
    </row>
    <row r="11" spans="1:9" x14ac:dyDescent="0.25">
      <c r="A11" s="13" t="s">
        <v>7</v>
      </c>
      <c r="B11" s="14">
        <v>50</v>
      </c>
      <c r="D11" s="7" t="s">
        <v>16</v>
      </c>
      <c r="E11" s="6">
        <f>(printing_VC+mailing_VC)*client_target</f>
        <v>38500</v>
      </c>
    </row>
    <row r="12" spans="1:9" x14ac:dyDescent="0.25">
      <c r="A12" s="13" t="s">
        <v>8</v>
      </c>
      <c r="B12" s="19">
        <v>0.8</v>
      </c>
      <c r="D12" s="7" t="s">
        <v>17</v>
      </c>
      <c r="E12" s="8">
        <f>(VC_in_order*revenues)+(No_responses*Envelope_VC)</f>
        <v>221375</v>
      </c>
    </row>
    <row r="13" spans="1:9" x14ac:dyDescent="0.25">
      <c r="A13" s="13" t="s">
        <v>9</v>
      </c>
      <c r="B13" s="16">
        <v>0.25</v>
      </c>
      <c r="D13" s="5" t="s">
        <v>18</v>
      </c>
      <c r="E13" s="6">
        <f>FCs+mailing_VC_out+order_VC</f>
        <v>284875</v>
      </c>
    </row>
    <row r="14" spans="1:9" x14ac:dyDescent="0.25">
      <c r="D14" s="10" t="s">
        <v>19</v>
      </c>
      <c r="E14" s="9">
        <f>revenues-total_cost_out</f>
        <v>-9875</v>
      </c>
    </row>
    <row r="17" spans="3:4" x14ac:dyDescent="0.25">
      <c r="D17" s="2"/>
    </row>
    <row r="18" spans="3:4" ht="94.5" x14ac:dyDescent="0.25">
      <c r="C18" s="2"/>
      <c r="D18" s="3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A3" zoomScaleNormal="100" workbookViewId="0">
      <selection activeCell="C6" sqref="C6"/>
    </sheetView>
  </sheetViews>
  <sheetFormatPr defaultRowHeight="15" x14ac:dyDescent="0.25"/>
  <cols>
    <col min="1" max="1" width="33.85546875" customWidth="1"/>
    <col min="2" max="2" width="15.5703125" customWidth="1"/>
    <col min="3" max="3" width="3.42578125" customWidth="1"/>
    <col min="4" max="4" width="28.140625" customWidth="1"/>
    <col min="5" max="5" width="23.42578125" customWidth="1"/>
  </cols>
  <sheetData>
    <row r="1" spans="1:5" ht="15.75" x14ac:dyDescent="0.25">
      <c r="A1" s="21" t="s">
        <v>0</v>
      </c>
      <c r="B1" s="13"/>
      <c r="C1" s="1"/>
      <c r="D1" s="1"/>
      <c r="E1" s="1"/>
    </row>
    <row r="2" spans="1:5" ht="15.75" x14ac:dyDescent="0.25">
      <c r="A2" s="13"/>
      <c r="B2" s="13"/>
      <c r="C2" s="1"/>
      <c r="D2" s="1"/>
      <c r="E2" s="1"/>
    </row>
    <row r="3" spans="1:5" ht="30" customHeight="1" x14ac:dyDescent="0.25">
      <c r="A3" s="20" t="s">
        <v>6</v>
      </c>
      <c r="B3" s="13"/>
      <c r="C3" s="1"/>
      <c r="D3" s="22" t="s">
        <v>11</v>
      </c>
      <c r="E3" s="12"/>
    </row>
    <row r="4" spans="1:5" ht="15.75" x14ac:dyDescent="0.25">
      <c r="A4" s="13" t="s">
        <v>1</v>
      </c>
      <c r="B4" s="14">
        <v>25000</v>
      </c>
      <c r="C4" s="1"/>
      <c r="D4" s="12" t="s">
        <v>21</v>
      </c>
      <c r="E4" s="12">
        <v>5.92074592074592E-2</v>
      </c>
    </row>
    <row r="5" spans="1:5" ht="15.75" x14ac:dyDescent="0.25">
      <c r="A5" s="13" t="s">
        <v>2</v>
      </c>
      <c r="B5" s="13"/>
      <c r="C5" s="1"/>
      <c r="D5" s="12" t="s">
        <v>20</v>
      </c>
      <c r="E5" s="23" t="s">
        <v>24</v>
      </c>
    </row>
    <row r="6" spans="1:5" ht="15.75" x14ac:dyDescent="0.25">
      <c r="A6" s="15" t="s">
        <v>3</v>
      </c>
      <c r="B6" s="16">
        <v>0.15</v>
      </c>
      <c r="C6" s="1"/>
      <c r="D6" s="1"/>
      <c r="E6" s="1"/>
    </row>
    <row r="7" spans="1:5" ht="63.75" customHeight="1" x14ac:dyDescent="0.25">
      <c r="A7" s="15" t="s">
        <v>4</v>
      </c>
      <c r="B7" s="16">
        <v>0.2</v>
      </c>
      <c r="C7" s="1"/>
      <c r="D7" s="4" t="s">
        <v>12</v>
      </c>
      <c r="E7" s="5"/>
    </row>
    <row r="8" spans="1:5" ht="31.5" x14ac:dyDescent="0.25">
      <c r="A8" s="17" t="s">
        <v>10</v>
      </c>
      <c r="B8" s="18">
        <v>110000</v>
      </c>
      <c r="C8" s="1"/>
      <c r="D8" s="4" t="s">
        <v>13</v>
      </c>
      <c r="E8" s="6">
        <f>No_responses*aver_client_order</f>
        <v>275000</v>
      </c>
    </row>
    <row r="9" spans="1:5" ht="15.75" x14ac:dyDescent="0.25">
      <c r="A9" s="13"/>
      <c r="B9" s="13"/>
      <c r="C9" s="1"/>
      <c r="D9" s="5" t="s">
        <v>14</v>
      </c>
      <c r="E9" s="5"/>
    </row>
    <row r="10" spans="1:5" ht="15.75" x14ac:dyDescent="0.25">
      <c r="A10" s="13" t="s">
        <v>5</v>
      </c>
      <c r="B10" s="13"/>
      <c r="C10" s="1"/>
      <c r="D10" s="7" t="s">
        <v>15</v>
      </c>
      <c r="E10" s="6">
        <f>printing_FC</f>
        <v>25000</v>
      </c>
    </row>
    <row r="11" spans="1:5" ht="15.75" x14ac:dyDescent="0.25">
      <c r="A11" s="13" t="s">
        <v>7</v>
      </c>
      <c r="B11" s="14">
        <v>50</v>
      </c>
      <c r="C11" s="1"/>
      <c r="D11" s="7" t="s">
        <v>16</v>
      </c>
      <c r="E11" s="6">
        <f>(printing_VC+mailing_VC)*client_target</f>
        <v>38500</v>
      </c>
    </row>
    <row r="12" spans="1:5" ht="15.75" x14ac:dyDescent="0.25">
      <c r="A12" s="13" t="s">
        <v>8</v>
      </c>
      <c r="B12" s="19">
        <v>0.8</v>
      </c>
      <c r="C12" s="1"/>
      <c r="D12" s="7" t="s">
        <v>17</v>
      </c>
      <c r="E12" s="8">
        <f>(VC_in_order*revenues)+(No_responses*Envelope_VC)</f>
        <v>221375</v>
      </c>
    </row>
    <row r="13" spans="1:5" ht="15.75" x14ac:dyDescent="0.25">
      <c r="A13" s="13" t="s">
        <v>9</v>
      </c>
      <c r="B13" s="16">
        <v>0.25</v>
      </c>
      <c r="C13" s="1"/>
      <c r="D13" s="5" t="s">
        <v>18</v>
      </c>
      <c r="E13" s="6">
        <f>FCs+mailing_VC_out+order_VC</f>
        <v>284875</v>
      </c>
    </row>
    <row r="14" spans="1:5" ht="15.75" x14ac:dyDescent="0.25">
      <c r="A14" s="1"/>
      <c r="B14" s="1"/>
      <c r="C14" s="1"/>
      <c r="D14" s="10" t="s">
        <v>19</v>
      </c>
      <c r="E14" s="9">
        <v>0</v>
      </c>
    </row>
    <row r="15" spans="1:5" ht="15.75" x14ac:dyDescent="0.25">
      <c r="A15" s="1"/>
      <c r="B15" s="1"/>
      <c r="C15" s="1"/>
      <c r="D15" s="1"/>
      <c r="E15" s="1"/>
    </row>
    <row r="16" spans="1:5" ht="15.75" x14ac:dyDescent="0.25">
      <c r="A16" s="1"/>
      <c r="B16" s="1"/>
      <c r="C16" s="1"/>
      <c r="D16" s="1"/>
      <c r="E16" s="1"/>
    </row>
    <row r="17" spans="1:5" ht="15.75" x14ac:dyDescent="0.25">
      <c r="A17" s="1"/>
      <c r="B17" s="1"/>
      <c r="C17" s="1"/>
      <c r="D17" s="2"/>
      <c r="E17" s="1"/>
    </row>
    <row r="18" spans="1:5" ht="15.75" x14ac:dyDescent="0.25">
      <c r="A18" s="1"/>
      <c r="B18" s="1"/>
      <c r="C18" s="2"/>
      <c r="D18" s="2"/>
      <c r="E18" s="1"/>
    </row>
    <row r="19" spans="1:5" ht="15.75" x14ac:dyDescent="0.25">
      <c r="A19" s="1" t="s">
        <v>22</v>
      </c>
      <c r="B19" s="1"/>
      <c r="C19" s="1"/>
      <c r="D19" s="1"/>
      <c r="E19" s="1"/>
    </row>
    <row r="20" spans="1:5" ht="15.75" x14ac:dyDescent="0.25">
      <c r="A20" s="1" t="s">
        <v>23</v>
      </c>
      <c r="B20" s="1"/>
      <c r="C20" s="1"/>
      <c r="D20" s="1"/>
      <c r="E20" s="1"/>
    </row>
    <row r="21" spans="1:5" ht="15.75" x14ac:dyDescent="0.25">
      <c r="A21" s="1"/>
      <c r="B21" s="1"/>
      <c r="C21" s="1"/>
      <c r="D21" s="1"/>
      <c r="E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DSS Model</vt:lpstr>
      <vt:lpstr>Break even</vt:lpstr>
      <vt:lpstr>aver_client_order</vt:lpstr>
      <vt:lpstr>client_target</vt:lpstr>
      <vt:lpstr>Envelope_VC</vt:lpstr>
      <vt:lpstr>FCs</vt:lpstr>
      <vt:lpstr>mailing_VC</vt:lpstr>
      <vt:lpstr>mailing_VC_out</vt:lpstr>
      <vt:lpstr>No_responses</vt:lpstr>
      <vt:lpstr>order_VC</vt:lpstr>
      <vt:lpstr>printing_FC</vt:lpstr>
      <vt:lpstr>printing_VC</vt:lpstr>
      <vt:lpstr>profit</vt:lpstr>
      <vt:lpstr>rate_of_response</vt:lpstr>
      <vt:lpstr>revenues</vt:lpstr>
      <vt:lpstr>total_cost_out</vt:lpstr>
      <vt:lpstr>VC_in_order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Mulwa</dc:creator>
  <cp:lastModifiedBy>James Mulwa</cp:lastModifiedBy>
  <dcterms:created xsi:type="dcterms:W3CDTF">2018-05-15T11:03:52Z</dcterms:created>
  <dcterms:modified xsi:type="dcterms:W3CDTF">2018-05-15T16:12:45Z</dcterms:modified>
</cp:coreProperties>
</file>